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730" windowHeight="11760" tabRatio="69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44525"/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54" i="5" s="1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F54" i="5" l="1"/>
  <c r="H54" i="5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<sst xmlns="http://schemas.openxmlformats.org/spreadsheetml/2006/main" count="245" uniqueCount="144">
  <si>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</si>
  <si>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</si>
  <si>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</si>
  <si>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</si>
  <si>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</si>
  <si>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</si>
  <si>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</si>
  <si>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</si>
  <si>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</si>
  <si>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</si>
  <si>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</si>
  <si>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</si>
  <si>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</si>
  <si>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</si>
  <si>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</si>
  <si>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</si>
  <si>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</si>
  <si>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</si>
  <si>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</si>
  <si>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</si>
  <si>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</si>
  <si>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</si>
  <si>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</si>
  <si>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</si>
  <si>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</si>
  <si>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</si>
  <si>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</si>
  <si>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</si>
  <si>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</si>
  <si>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</si>
  <si>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</si>
  <si>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</si>
  <si>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</si>
  <si>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</si>
  <si>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</si>
  <si>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</si>
  <si>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</si>
  <si>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</si>
  <si>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</si>
  <si>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</si>
  <si>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</si>
  <si>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</si>
  <si>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</si>
  <si>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</si>
  <si>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</si>
  <si>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</si>
  <si>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</si>
  <si>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</si>
  <si>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</si>
  <si>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</si>
  <si>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</si>
  <si>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</si>
  <si>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</si>
  <si>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</si>
  <si>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</si>
  <si>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</si>
  <si>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</si>
  <si>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</si>
  <si>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</si>
  <si>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</si>
  <si>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</si>
  <si>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</si>
  <si>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</si>
  <si>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</si>
  <si>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</si>
  <si>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</si>
  <si>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</si>
  <si>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</si>
  <si>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</si>
  <si>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</si>
  <si>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</si>
  <si>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</si>
  <si>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</si>
  <si>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</si>
  <si>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</si>
  <si>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</si>
  <si>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</si>
  <si>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</si>
  <si>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</si>
  <si>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</si>
  <si>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</si>
  <si>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</si>
  <si>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</si>
  <si>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</si>
  <si>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</si>
  <si>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</si>
  <si>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</si>
  <si>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</si>
  <si>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</si>
  <si>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</si>
  <si>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</si>
  <si>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</si>
  <si>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</si>
  <si>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</si>
  <si>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</si>
  <si>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</si>
  <si>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</si>
  <si>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</si>
  <si>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</si>
  <si>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</si>
  <si>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</si>
  <si>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</si>
  <si>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</si>
  <si>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</si>
  <si>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</si>
  <si>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</si>
  <si>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</si>
  <si>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</si>
  <si>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</si>
  <si>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</si>
  <si>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</si>
  <si>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</si>
  <si>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</si>
  <si>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</si>
  <si>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</si>
  <si>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</si>
  <si>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</si>
  <si>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</si>
  <si>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</si>
  <si>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</si>
  <si>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</si>
  <si>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</si>
  <si>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</si>
  <si>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</si>
  <si>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</si>
  <si>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</si>
  <si>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</si>
  <si>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</si>
  <si>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</si>
  <si>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</si>
  <si>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</si>
  <si>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</si>
  <si>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</si>
  <si>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</si>
  <si>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</si>
  <si>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Guadalupe</t>
  </si>
  <si>
    <t>1-D</t>
  </si>
  <si>
    <t>Ernesto C. Hererra II</t>
  </si>
  <si>
    <t>Dinnes S. Oberes</t>
  </si>
  <si>
    <t>8th Mug</t>
  </si>
  <si>
    <t>Street Kids Encounter (Turning Pssion into Mission)</t>
  </si>
  <si>
    <t>Charitable Institutions - Abtanan sa Kaluoy</t>
  </si>
  <si>
    <t>18 Suites</t>
  </si>
  <si>
    <t>Fuente Osmena Circle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</si>
</sst>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sz val="10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view="pageLayout" topLeftCell="A4" zoomScale="130" zoomScaleNormal="200" zoomScalePageLayoutView="130" workbookViewId="0">
      <selection activeCell="P20" sqref="P20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43739</v>
      </c>
      <c r="L2" s="88"/>
      <c r="M2" s="88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43753</v>
      </c>
      <c r="P8" s="96"/>
    </row>
    <row r="9" spans="1:16" s="34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8"/>
      <c r="B11" s="151">
        <v>43746</v>
      </c>
      <c r="C11" s="152"/>
      <c r="D11" s="112">
        <v>4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139</v>
      </c>
    </row>
    <row r="12" spans="1:16" s="36" customFormat="1" ht="12" customHeight="1" thickTop="1" thickBot="1">
      <c r="A12" s="178"/>
      <c r="B12" s="153">
        <v>43763</v>
      </c>
      <c r="C12" s="154"/>
      <c r="D12" s="102">
        <v>5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5" t="s">
        <v>142</v>
      </c>
    </row>
    <row r="13" spans="1:16" s="36" customFormat="1" ht="12" customHeight="1" thickTop="1" thickBot="1">
      <c r="A13" s="178"/>
      <c r="B13" s="153"/>
      <c r="C13" s="154"/>
      <c r="D13" s="102"/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5"/>
    </row>
    <row r="14" spans="1:16" s="36" customFormat="1" ht="12" customHeight="1" thickTop="1" thickBot="1">
      <c r="A14" s="178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5"/>
    </row>
    <row r="15" spans="1:16" s="36" customFormat="1" ht="12" customHeight="1" thickTop="1" thickBot="1">
      <c r="A15" s="178"/>
      <c r="B15" s="153"/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5"/>
    </row>
    <row r="16" spans="1:16" s="36" customFormat="1" ht="12" customHeight="1" thickTop="1" thickBot="1">
      <c r="A16" s="178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78"/>
      <c r="B17" s="153">
        <v>43758</v>
      </c>
      <c r="C17" s="154"/>
      <c r="D17" s="81"/>
      <c r="E17" s="68"/>
      <c r="F17" s="68"/>
      <c r="G17" s="68"/>
      <c r="H17" s="69"/>
      <c r="I17" s="70"/>
      <c r="J17" s="63">
        <v>7</v>
      </c>
      <c r="K17" s="63"/>
      <c r="L17" s="71"/>
      <c r="M17" s="61"/>
      <c r="N17" s="61"/>
      <c r="O17" s="66"/>
      <c r="P17" s="45" t="s">
        <v>143</v>
      </c>
    </row>
    <row r="18" spans="1:16" s="36" customFormat="1" ht="12" customHeight="1" thickTop="1" thickBot="1">
      <c r="A18" s="178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78"/>
      <c r="B19" s="153"/>
      <c r="C19" s="154"/>
      <c r="D19" s="60"/>
      <c r="E19" s="61"/>
      <c r="F19" s="61"/>
      <c r="G19" s="61"/>
      <c r="H19" s="61"/>
      <c r="I19" s="61"/>
      <c r="J19" s="69"/>
      <c r="K19" s="70"/>
      <c r="L19" s="63"/>
      <c r="M19" s="63"/>
      <c r="N19" s="62"/>
      <c r="O19" s="173"/>
      <c r="P19" s="45"/>
    </row>
    <row r="20" spans="1:16" s="36" customFormat="1" ht="12" customHeight="1" thickTop="1" thickBot="1">
      <c r="A20" s="178"/>
      <c r="B20" s="153"/>
      <c r="C20" s="154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3"/>
      <c r="P20" s="45"/>
    </row>
    <row r="21" spans="1:16" s="36" customFormat="1" ht="12" customHeight="1" thickTop="1" thickBot="1">
      <c r="A21" s="178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3"/>
      <c r="P21" s="45"/>
    </row>
    <row r="22" spans="1:16" s="36" customFormat="1" ht="12" customHeight="1" thickTop="1" thickBot="1">
      <c r="A22" s="178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5"/>
    </row>
    <row r="23" spans="1:16" s="36" customFormat="1" ht="12" customHeight="1" thickTop="1" thickBot="1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5"/>
    </row>
    <row r="24" spans="1:16" s="36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79"/>
      <c r="B27" s="180"/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/>
      <c r="O27" s="176"/>
      <c r="P27" s="46"/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23</v>
      </c>
      <c r="J31" s="156" t="s">
        <v>7</v>
      </c>
      <c r="K31" s="157"/>
      <c r="L31" s="157"/>
      <c r="M31" s="157"/>
      <c r="N31" s="157"/>
      <c r="O31" s="157"/>
      <c r="P31" s="3"/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/>
      <c r="J32" s="158" t="s">
        <v>18</v>
      </c>
      <c r="K32" s="159"/>
      <c r="L32" s="159"/>
      <c r="M32" s="159"/>
      <c r="N32" s="159"/>
      <c r="O32" s="159"/>
      <c r="P32" s="5">
        <v>2</v>
      </c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/>
      <c r="J33" s="160" t="s">
        <v>8</v>
      </c>
      <c r="K33" s="161"/>
      <c r="L33" s="161"/>
      <c r="M33" s="161"/>
      <c r="N33" s="161"/>
      <c r="O33" s="161"/>
      <c r="P33" s="37">
        <f>SUM(P31:P32)</f>
        <v>2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23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/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9" customFormat="1" ht="12.75" customHeight="1">
      <c r="A38" s="40">
        <v>2</v>
      </c>
      <c r="B38" s="194"/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9" customFormat="1" ht="12.75" customHeight="1">
      <c r="A39" s="40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Dinnes S. Oberes</v>
      </c>
      <c r="B52" s="142"/>
      <c r="C52" s="143"/>
      <c r="D52" s="143"/>
      <c r="E52" s="143"/>
      <c r="F52" s="143"/>
      <c r="G52" s="143" t="str">
        <f>I6</f>
        <v>Ernesto C. Hererra II</v>
      </c>
      <c r="H52" s="143"/>
      <c r="I52" s="143"/>
      <c r="J52" s="143"/>
      <c r="K52" s="143"/>
      <c r="L52" s="143"/>
      <c r="M52" s="144"/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tabSelected="1" view="pageLayout" topLeftCell="K25" zoomScale="154" zoomScaleNormal="200" zoomScalePageLayoutView="154" workbookViewId="0">
      <selection activeCell="E6" sqref="E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Cebu Guadalupe</v>
      </c>
      <c r="B3" s="254"/>
      <c r="C3" s="254"/>
      <c r="D3" s="254"/>
      <c r="E3" s="254"/>
      <c r="F3" s="254" t="str">
        <f>'Summary of Activities'!I6</f>
        <v>Ernesto C. Hererra II</v>
      </c>
      <c r="G3" s="254"/>
      <c r="H3" s="254"/>
      <c r="I3" s="254"/>
      <c r="J3" s="254"/>
      <c r="K3" s="254"/>
      <c r="L3" s="254" t="str">
        <f>'Summary of Activities'!N6</f>
        <v>Dinnes S. Oberes</v>
      </c>
      <c r="M3" s="254"/>
      <c r="N3" s="254"/>
      <c r="O3" s="254"/>
      <c r="P3" s="254"/>
      <c r="Q3" s="254"/>
      <c r="R3" s="254" t="str">
        <f>'Summary of Activities'!H6</f>
        <v>1-D</v>
      </c>
      <c r="S3" s="254"/>
      <c r="T3" s="279">
        <f>'Summary of Activities'!K2</f>
        <v>43739</v>
      </c>
      <c r="U3" s="254"/>
      <c r="V3" s="254"/>
      <c r="W3" s="280">
        <f>'Summary of Activities'!O8</f>
        <v>43753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0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/>
      <c r="V5" s="203" t="s">
        <v>52</v>
      </c>
      <c r="W5" s="203"/>
      <c r="X5" s="204"/>
    </row>
    <row r="6" spans="1:24" s="7" customFormat="1" ht="13.5" thickBot="1">
      <c r="A6" s="220"/>
      <c r="B6" s="223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140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141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0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/>
      <c r="V10" s="203" t="s">
        <v>52</v>
      </c>
      <c r="W10" s="203"/>
      <c r="X10" s="204"/>
    </row>
    <row r="11" spans="1:24" s="7" customFormat="1" ht="13.5" thickBot="1">
      <c r="A11" s="220"/>
      <c r="B11" s="223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/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0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/>
      <c r="V15" s="203" t="s">
        <v>52</v>
      </c>
      <c r="W15" s="203"/>
      <c r="X15" s="204"/>
    </row>
    <row r="16" spans="1:24" s="7" customFormat="1" ht="13.5" thickBot="1">
      <c r="A16" s="220"/>
      <c r="B16" s="223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/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0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/>
      <c r="V20" s="203" t="s">
        <v>52</v>
      </c>
      <c r="W20" s="203"/>
      <c r="X20" s="204"/>
    </row>
    <row r="21" spans="1:24" s="7" customFormat="1" ht="13.5" thickBot="1">
      <c r="A21" s="220"/>
      <c r="B21" s="223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0</v>
      </c>
      <c r="G47" s="278"/>
      <c r="H47" s="277">
        <f>D6+D11+D16+D21+D26+D31+D36+D41</f>
        <v>0</v>
      </c>
      <c r="I47" s="278"/>
      <c r="J47" s="271">
        <f>E6+E11+E16+E21+E26+E31+E36+E41</f>
        <v>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0</v>
      </c>
      <c r="G49" s="278"/>
      <c r="H49" s="277">
        <f>J6+J11+J16+J21+J26+J31+J36+J41</f>
        <v>0</v>
      </c>
      <c r="I49" s="278"/>
      <c r="J49" s="271">
        <f>K6+K11+K16+K21+K26+K31+K36+K41</f>
        <v>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0</v>
      </c>
      <c r="G51" s="278"/>
      <c r="H51" s="277">
        <f>P6+P11+P16+P21+P26+P31+P36+P41</f>
        <v>0</v>
      </c>
      <c r="I51" s="278"/>
      <c r="J51" s="271">
        <f>Q6+Q11+Q16+Q21+Q26+Q31+Q36+Q41</f>
        <v>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0</v>
      </c>
      <c r="G54" s="262"/>
      <c r="H54" s="261">
        <f>SUM(H47:I52)</f>
        <v>0</v>
      </c>
      <c r="I54" s="262"/>
      <c r="J54" s="258">
        <f>SUM(J47:L52)</f>
        <v>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Windows User</cp:lastModifiedBy>
  <cp:lastPrinted>2019-08-15T10:24:35Z</cp:lastPrinted>
  <dcterms:created xsi:type="dcterms:W3CDTF">2013-07-03T03:04:40Z</dcterms:created>
  <dcterms:modified xsi:type="dcterms:W3CDTF">2019-11-15T05:57:26Z</dcterms:modified>
</cp:coreProperties>
</file>